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7855" windowHeight="13020" tabRatio="829" activeTab="1"/>
  </bookViews>
  <sheets>
    <sheet name="Portada" sheetId="1" r:id="rId1"/>
    <sheet name="Global" sheetId="2" r:id="rId2"/>
    <sheet name="Nacional" sheetId="3" r:id="rId3"/>
    <sheet name="11-GUANAJUATO" sheetId="4" r:id="rId4"/>
  </sheets>
  <definedNames>
    <definedName name="_xlnm.Print_Area" localSheetId="3">'11-GUANAJUATO'!$B$1:$V$39</definedName>
    <definedName name="_xlnm.Print_Area" localSheetId="1">'Global'!$B$1:$V$27</definedName>
    <definedName name="_xlnm.Print_Area" localSheetId="2">'Nacional'!$B$1:$V$39</definedName>
    <definedName name="_xlnm.Print_Area" localSheetId="0">'Portada'!$B$1:$AD$68</definedName>
    <definedName name="_xlnm.Print_Titles" localSheetId="0">'Portada'!$1:$4</definedName>
    <definedName name="_xlnm.Print_Titles" localSheetId="1">'Global'!$1:$4</definedName>
    <definedName name="_xlnm.Print_Titles" localSheetId="2">'Nacional'!$1:$4</definedName>
    <definedName name="_xlnm.Print_Titles" localSheetId="3">'11-GUANAJUATO'!$1:$4</definedName>
  </definedNames>
  <calcPr calcId="152511"/>
</workbook>
</file>

<file path=xl/sharedStrings.xml><?xml version="1.0" encoding="utf-8"?>
<sst xmlns="http://schemas.openxmlformats.org/spreadsheetml/2006/main" count="289" uniqueCount="96">
  <si>
    <t>Informes sobre la Situación Económica,
las Finanzas Públicas y la Deuda Pública</t>
  </si>
  <si>
    <t>Tercer Trimestre 2014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</si>
  <si>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</si>
  <si>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</si>
  <si>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</si>
  <si>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</si>
  <si>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</si>
  <si>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</si>
  <si>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</si>
  <si>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</si>
  <si>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</si>
  <si>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</si>
  <si>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</si>
  <si>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</si>
  <si>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</si>
  <si>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</si>
  <si>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</si>
  <si>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</si>
  <si>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</si>
  <si>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</si>
  <si>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</si>
  <si>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</si>
  <si>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</si>
  <si>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</si>
  <si>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</si>
  <si>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</si>
  <si>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</si>
  <si>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</si>
  <si>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</si>
  <si>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</si>
  <si>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</si>
  <si>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</si>
  <si>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</si>
  <si>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</si>
  <si>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</si>
  <si>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</si>
  <si>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</si>
  <si>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</si>
  <si>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</si>
  <si>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</si>
  <si>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</si>
  <si>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</si>
  <si>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</si>
  <si>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</si>
  <si>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</si>
  <si>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</si>
  <si>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Municipal</t>
  </si>
  <si>
    <t/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</si>
  <si>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</si>
  <si>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</si>
  <si>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</si>
  <si>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</si>
  <si>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</si>
  <si>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</si>
  <si>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</si>
  <si>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</si>
  <si>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</si>
  <si>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</si>
  <si>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</si>
  <si>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</si>
  <si>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</si>
  <si>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</si>
  <si>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</si>
  <si>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</si>
  <si>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</si>
  <si>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</si>
  <si>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</si>
  <si>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</si>
  <si>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</si>
  <si>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</si>
  <si>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</si>
  <si>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</si>
  <si>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</si>
  <si>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</si>
  <si>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</si>
  <si>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</si>
  <si>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</si>
  <si>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</si>
  <si>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</si>
  <si>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</si>
  <si>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</si>
  <si>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</si>
  <si>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</si>
  <si>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11 - GUANAJUATO</t>
  </si>
  <si>
    <r>
      <t xml:space="preserve">Porcentaje de Avance en las Metas
</t>
    </r>
    <r>
      <rPr>
        <sz val="10"/>
        <rFont val="Soberana Sans"/>
        <family val="2"/>
      </rPr>
      <t xml:space="preserve">11 - GUANAJUATO  SOBRE PASO META PLANEADA
</t>
    </r>
  </si>
  <si>
    <r>
      <t xml:space="preserve">Índice en el Ejercicio de Recursos
</t>
    </r>
    <r>
      <rPr>
        <sz val="10"/>
        <rFont val="Soberana Sans"/>
        <family val="2"/>
      </rPr>
      <t xml:space="preserve">11 - GUANAJUATO  META NO ALCANZADA, POR MODIFICACIÓN DE PRESUPUESTO
</t>
    </r>
  </si>
  <si>
    <r>
      <t xml:space="preserve">Índice de Aplicación Prioritaria de Recursos
</t>
    </r>
    <r>
      <rPr>
        <sz val="10"/>
        <rFont val="Soberana Sans"/>
        <family val="2"/>
      </rPr>
      <t xml:space="preserve">11 - GUANAJUATO  SE MODIFICO EL PRESUPUESTO
</t>
    </r>
  </si>
  <si>
    <r>
      <t xml:space="preserve">Índice de Dependencia Financiera
</t>
    </r>
    <r>
      <rPr>
        <sz val="10"/>
        <rFont val="Soberana Sans"/>
        <family val="2"/>
      </rPr>
      <t xml:space="preserve">11 - GUANAJUATO  SE SOBRE PASO META PLANEADA
</t>
    </r>
  </si>
  <si>
    <r>
      <t xml:space="preserve">Índice de Logro Operativo
</t>
    </r>
    <r>
      <rPr>
        <sz val="10"/>
        <rFont val="Soberana Sans"/>
        <family val="2"/>
      </rPr>
      <t xml:space="preserve">11 - GUANAJUATO  RECURSO EN PROCESO DE CONTRATACIÓN
</t>
    </r>
  </si>
  <si>
    <t>11-GUANAJUATO</t>
  </si>
  <si>
    <t>20 - LEÓN</t>
  </si>
  <si>
    <r>
      <t xml:space="preserve">Porcentaje de Avance en las Metas
</t>
    </r>
    <r>
      <rPr>
        <sz val="10"/>
        <rFont val="Soberana Sans"/>
        <family val="2"/>
      </rPr>
      <t xml:space="preserve">20 - LEÓN  SOBRE PASO META PLANEADA
</t>
    </r>
  </si>
  <si>
    <r>
      <t xml:space="preserve">Índice en el Ejercicio de Recursos
</t>
    </r>
    <r>
      <rPr>
        <sz val="10"/>
        <rFont val="Soberana Sans"/>
        <family val="2"/>
      </rPr>
      <t xml:space="preserve">20 - LEÓN  META NO ALCANZADA, POR MODIFICACIÓN DE PRESUPUESTO
</t>
    </r>
  </si>
  <si>
    <r>
      <t xml:space="preserve">Índice de Aplicación Prioritaria de Recursos
</t>
    </r>
    <r>
      <rPr>
        <sz val="10"/>
        <rFont val="Soberana Sans"/>
        <family val="2"/>
      </rPr>
      <t xml:space="preserve">20 - LEÓN  SE MODIFICO EL PRESUPUESTO
</t>
    </r>
  </si>
  <si>
    <r>
      <t xml:space="preserve">Índice de Dependencia Financiera
</t>
    </r>
    <r>
      <rPr>
        <sz val="10"/>
        <rFont val="Soberana Sans"/>
        <family val="2"/>
      </rPr>
      <t xml:space="preserve">20 - LEÓN  SE SOBRE PASO META PLANEADA
</t>
    </r>
  </si>
  <si>
    <r>
      <t xml:space="preserve">Índice de Logro Operativo
</t>
    </r>
    <r>
      <rPr>
        <sz val="10"/>
        <rFont val="Soberana Sans"/>
        <family val="2"/>
      </rPr>
      <t xml:space="preserve">20 - LEÓN  RECURSO EN PROCESO DE CONTRATACIÓN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</si>
</sst>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3">
    <font>
      <sz val="10"/>
      <name val="Soberana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ck">
        <color rgb="FF969696"/>
      </left>
      <right/>
      <top style="thick">
        <color rgb="FF969696"/>
      </top>
      <bottom style="thick">
        <color rgb="FF969696"/>
      </bottom>
    </border>
    <border>
      <left/>
      <right/>
      <top style="thick">
        <color rgb="FF969696"/>
      </top>
      <bottom style="thick">
        <color rgb="FF969696"/>
      </bottom>
    </border>
    <border>
      <left/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/>
      <top style="thick">
        <color rgb="FF969696"/>
      </top>
      <bottom style="medium">
        <color rgb="FF7F7F7F"/>
      </bottom>
    </border>
    <border>
      <left/>
      <right/>
      <top style="thick">
        <color rgb="FF969696"/>
      </top>
      <bottom style="medium">
        <color rgb="FF7F7F7F"/>
      </bottom>
    </border>
    <border>
      <left/>
      <right/>
      <top style="thick">
        <color rgb="FF969696"/>
      </top>
      <bottom style="medium">
        <color rgb="FF808080"/>
      </bottom>
    </border>
    <border>
      <left/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thick">
        <color rgb="FF969696"/>
      </bottom>
    </border>
    <border>
      <left/>
      <right/>
      <top/>
      <bottom style="thick">
        <color rgb="FF969696"/>
      </bottom>
    </border>
    <border>
      <left/>
      <right style="medium">
        <color rgb="FF000000"/>
      </right>
      <top/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/>
      <top style="thick">
        <color rgb="FF969696"/>
      </top>
      <bottom style="thin">
        <color rgb="FF000000"/>
      </bottom>
    </border>
    <border>
      <left/>
      <right style="thin">
        <color rgb="FF000000"/>
      </right>
      <top style="thick">
        <color rgb="FF969696"/>
      </top>
      <bottom style="thin">
        <color rgb="FF000000"/>
      </bottom>
    </border>
    <border>
      <left/>
      <right/>
      <top style="thick">
        <color rgb="FF969696"/>
      </top>
      <bottom style="thin">
        <color rgb="FF000000"/>
      </bottom>
    </border>
    <border>
      <left style="thin"/>
      <right style="medium">
        <color rgb="FF000000"/>
      </right>
      <top style="thick">
        <color rgb="FF969696"/>
      </top>
      <bottom/>
    </border>
    <border>
      <left style="thin"/>
      <right style="medium">
        <color rgb="FF000000"/>
      </right>
      <top/>
      <bottom style="thick">
        <color rgb="FF333333"/>
      </bottom>
    </border>
    <border>
      <left style="thin"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ck">
        <color rgb="FF333333"/>
      </bottom>
    </border>
    <border>
      <left/>
      <right/>
      <top/>
      <bottom style="thick">
        <color rgb="FF333333"/>
      </bottom>
    </border>
    <border>
      <left/>
      <right style="thin">
        <color rgb="FF000000"/>
      </right>
      <top/>
      <bottom style="thick">
        <color rgb="FF333333"/>
      </bottom>
    </border>
    <border>
      <left style="medium"/>
      <right/>
      <top style="thick">
        <color rgb="FF969696"/>
      </top>
      <bottom style="thin">
        <color rgb="FFD8D8D8"/>
      </bottom>
    </border>
    <border>
      <left/>
      <right/>
      <top style="thick">
        <color rgb="FF969696"/>
      </top>
      <bottom style="thin">
        <color rgb="FFD8D8D8"/>
      </bottom>
    </border>
    <border>
      <left/>
      <right style="medium"/>
      <top style="thick">
        <color rgb="FF969696"/>
      </top>
      <bottom style="thin">
        <color rgb="FFD8D8D8"/>
      </bottom>
    </border>
    <border>
      <left style="medium">
        <color rgb="FF000000"/>
      </left>
      <right/>
      <top style="thick">
        <color rgb="FF969696"/>
      </top>
      <bottom/>
    </border>
    <border>
      <left/>
      <right/>
      <top style="thick">
        <color rgb="FF969696"/>
      </top>
      <bottom/>
    </border>
    <border>
      <left/>
      <right style="thin">
        <color rgb="FF000000"/>
      </right>
      <top style="thick">
        <color rgb="FF969696"/>
      </top>
      <bottom/>
    </border>
    <border>
      <left style="thin">
        <color rgb="FF000000"/>
      </left>
      <right style="thin">
        <color rgb="FF000000"/>
      </right>
      <top style="thick">
        <color rgb="FF969696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D8D8D8"/>
      </bottom>
    </border>
    <border>
      <left/>
      <right/>
      <top/>
      <bottom style="medium">
        <color rgb="FFD8D8D8"/>
      </bottom>
    </border>
    <border>
      <left/>
      <right style="medium"/>
      <top style="thin">
        <color rgb="FFD8D8D8"/>
      </top>
      <bottom style="medium">
        <color rgb="FFD8D8D8"/>
      </bottom>
    </border>
    <border>
      <left style="medium">
        <color rgb="FF000000"/>
      </left>
      <right/>
      <top style="medium">
        <color rgb="FFD8D8D8"/>
      </top>
      <bottom style="thin">
        <color rgb="FF000000"/>
      </bottom>
    </border>
    <border>
      <left/>
      <right/>
      <top style="medium">
        <color rgb="FFD8D8D8"/>
      </top>
      <bottom style="thin">
        <color rgb="FF000000"/>
      </bottom>
    </border>
    <border>
      <left style="medium">
        <color rgb="FF000000"/>
      </left>
      <right/>
      <top style="thick">
        <color rgb="FF969696"/>
      </top>
      <bottom style="thin">
        <color rgb="FFD8D8D8"/>
      </bottom>
    </border>
    <border>
      <left/>
      <right style="medium">
        <color rgb="FF000000"/>
      </right>
      <top style="thick">
        <color rgb="FF969696"/>
      </top>
      <bottom style="thin">
        <color rgb="FFD8D8D8"/>
      </bottom>
    </border>
    <border>
      <left style="medium"/>
      <right/>
      <top style="thin">
        <color rgb="FFD8D8D8"/>
      </top>
      <bottom style="thin">
        <color rgb="FFD8D8D8"/>
      </bottom>
    </border>
    <border>
      <left/>
      <right style="medium"/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left style="medium">
        <color rgb="FF7F7F7F"/>
      </left>
      <right/>
      <top style="thick">
        <color rgb="FF969696"/>
      </top>
      <bottom style="medium">
        <color rgb="FF7F7F7F"/>
      </bottom>
    </border>
    <border>
      <left/>
      <right style="medium"/>
      <top style="thick">
        <color rgb="FF969696"/>
      </top>
      <bottom style="medium">
        <color rgb="FF7F7F7F"/>
      </bottom>
    </border>
    <border>
      <left style="medium"/>
      <right/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8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9" fillId="3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0" fillId="0" borderId="0" xfId="0" applyFont="1" applyAlignment="1">
      <alignment horizontal="justify" vertical="top" wrapText="1"/>
    </xf>
    <xf numFmtId="0" fontId="31" fillId="33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3" fillId="35" borderId="10" xfId="0" applyFont="1" applyFill="1" applyBorder="1" applyAlignment="1">
      <alignment horizontal="centerContinuous" vertical="center"/>
    </xf>
    <xf numFmtId="0" fontId="24" fillId="35" borderId="11" xfId="0" applyFont="1" applyFill="1" applyBorder="1" applyAlignment="1">
      <alignment horizontal="centerContinuous" vertical="center"/>
    </xf>
    <xf numFmtId="0" fontId="24" fillId="35" borderId="11" xfId="0" applyFont="1" applyFill="1" applyBorder="1" applyAlignment="1">
      <alignment horizontal="centerContinuous" vertical="center" wrapText="1"/>
    </xf>
    <xf numFmtId="0" fontId="24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7" fillId="0" borderId="14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2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20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22" xfId="0" applyFont="1" applyFill="1" applyBorder="1" applyAlignment="1">
      <alignment horizontal="justify" vertical="center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center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29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4" fontId="20" fillId="36" borderId="39" xfId="0" applyNumberFormat="1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20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5" fillId="36" borderId="44" xfId="0" applyNumberFormat="1" applyFont="1" applyFill="1" applyBorder="1" applyAlignment="1">
      <alignment horizontal="centerContinuous" vertical="center"/>
    </xf>
    <xf numFmtId="4" fontId="26" fillId="36" borderId="45" xfId="0" applyNumberFormat="1" applyFont="1" applyFill="1" applyBorder="1" applyAlignment="1">
      <alignment horizontal="centerContinuous" vertical="center"/>
    </xf>
    <xf numFmtId="4" fontId="26" fillId="36" borderId="45" xfId="0" applyNumberFormat="1" applyFont="1" applyFill="1" applyBorder="1" applyAlignment="1">
      <alignment horizontal="centerContinuous" vertical="center" wrapText="1"/>
    </xf>
    <xf numFmtId="4" fontId="20" fillId="36" borderId="4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4" fontId="25" fillId="36" borderId="49" xfId="0" applyNumberFormat="1" applyFont="1" applyFill="1" applyBorder="1" applyAlignment="1">
      <alignment horizontal="centerContinuous" vertical="center"/>
    </xf>
    <xf numFmtId="0" fontId="26" fillId="36" borderId="50" xfId="0" applyFont="1" applyFill="1" applyBorder="1" applyAlignment="1">
      <alignment horizontal="centerContinuous" vertical="center"/>
    </xf>
    <xf numFmtId="0" fontId="26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horizontal="left" vertical="center" wrapText="1"/>
    </xf>
    <xf numFmtId="0" fontId="24" fillId="35" borderId="12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42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4" fontId="20" fillId="35" borderId="63" xfId="0" applyNumberFormat="1" applyFont="1" applyFill="1" applyBorder="1" applyAlignment="1">
      <alignment horizontal="left" vertical="center" wrapText="1"/>
    </xf>
    <xf numFmtId="4" fontId="20" fillId="35" borderId="64" xfId="0" applyNumberFormat="1" applyFont="1" applyFill="1" applyBorder="1" applyAlignment="1">
      <alignment horizontal="left" vertical="center" wrapText="1"/>
    </xf>
    <xf numFmtId="4" fontId="20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0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B1:AD66"/>
  <sheetViews>
    <sheetView view="pageBreakPreview" zoomScale="80" zoomScaleSheetLayoutView="8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tabSelected="1" view="pageBreakPreview" zoomScale="78" zoomScaleSheetLayoutView="78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63.85</v>
      </c>
      <c r="T11" s="65">
        <v>76.35</v>
      </c>
      <c r="U11" s="65">
        <f>IF(ISERROR(T11/S11),"N/A",T11/S11*100)</f>
        <v>119.57713390759592</v>
      </c>
      <c r="V11" s="66" t="s">
        <v>46</v>
      </c>
    </row>
    <row r="12" spans="1:22" ht="75" customHeight="1" thickBot="1" thickTop="1">
      <c r="A12" s="62"/>
      <c r="B12" s="63" t="s">
        <v>40</v>
      </c>
      <c r="C12" s="64" t="s">
        <v>47</v>
      </c>
      <c r="D12" s="64"/>
      <c r="E12" s="64"/>
      <c r="F12" s="64"/>
      <c r="G12" s="64"/>
      <c r="H12" s="64"/>
      <c r="I12" s="64" t="s">
        <v>48</v>
      </c>
      <c r="J12" s="64"/>
      <c r="K12" s="64"/>
      <c r="L12" s="64" t="s">
        <v>49</v>
      </c>
      <c r="M12" s="64"/>
      <c r="N12" s="64"/>
      <c r="O12" s="64"/>
      <c r="P12" s="65" t="s">
        <v>44</v>
      </c>
      <c r="Q12" s="65" t="s">
        <v>45</v>
      </c>
      <c r="R12" s="65">
        <v>100</v>
      </c>
      <c r="S12" s="65">
        <v>75</v>
      </c>
      <c r="T12" s="65">
        <v>61.8</v>
      </c>
      <c r="U12" s="65">
        <f>IF(ISERROR(T12/S12),"N/A",T12/S12*100)</f>
        <v>82.39999999999999</v>
      </c>
      <c r="V12" s="66" t="s">
        <v>46</v>
      </c>
    </row>
    <row r="13" spans="1:22" ht="75" customHeight="1" thickBot="1" thickTop="1">
      <c r="A13" s="62"/>
      <c r="B13" s="63" t="s">
        <v>50</v>
      </c>
      <c r="C13" s="64" t="s">
        <v>51</v>
      </c>
      <c r="D13" s="64"/>
      <c r="E13" s="64"/>
      <c r="F13" s="64"/>
      <c r="G13" s="64"/>
      <c r="H13" s="64"/>
      <c r="I13" s="64" t="s">
        <v>52</v>
      </c>
      <c r="J13" s="64"/>
      <c r="K13" s="64"/>
      <c r="L13" s="64" t="s">
        <v>53</v>
      </c>
      <c r="M13" s="64"/>
      <c r="N13" s="64"/>
      <c r="O13" s="64"/>
      <c r="P13" s="65" t="s">
        <v>44</v>
      </c>
      <c r="Q13" s="65" t="s">
        <v>54</v>
      </c>
      <c r="R13" s="65">
        <v>100</v>
      </c>
      <c r="S13" s="65">
        <v>75.2</v>
      </c>
      <c r="T13" s="65">
        <v>72.6</v>
      </c>
      <c r="U13" s="65">
        <f>IF(ISERROR(T13/S13),"N/A",T13/S13*100)</f>
        <v>96.54255319148936</v>
      </c>
      <c r="V13" s="66" t="s">
        <v>46</v>
      </c>
    </row>
    <row r="14" spans="1:22" ht="75" customHeight="1" thickBot="1" thickTop="1">
      <c r="A14" s="62"/>
      <c r="B14" s="63" t="s">
        <v>55</v>
      </c>
      <c r="C14" s="64" t="s">
        <v>56</v>
      </c>
      <c r="D14" s="64"/>
      <c r="E14" s="64"/>
      <c r="F14" s="64"/>
      <c r="G14" s="64"/>
      <c r="H14" s="64"/>
      <c r="I14" s="64" t="s">
        <v>57</v>
      </c>
      <c r="J14" s="64"/>
      <c r="K14" s="64"/>
      <c r="L14" s="64" t="s">
        <v>58</v>
      </c>
      <c r="M14" s="64"/>
      <c r="N14" s="64"/>
      <c r="O14" s="64"/>
      <c r="P14" s="65" t="s">
        <v>59</v>
      </c>
      <c r="Q14" s="65" t="s">
        <v>60</v>
      </c>
      <c r="R14" s="65">
        <v>60.9</v>
      </c>
      <c r="S14" s="65">
        <v>30.46</v>
      </c>
      <c r="T14" s="65">
        <v>53.7</v>
      </c>
      <c r="U14" s="65">
        <f>IF(ISERROR(T14/S14),"N/A",T14/S14*100)</f>
        <v>176.2967826657912</v>
      </c>
      <c r="V14" s="66" t="s">
        <v>46</v>
      </c>
    </row>
    <row r="15" spans="1:22" ht="75" customHeight="1" thickBot="1" thickTop="1">
      <c r="A15" s="62"/>
      <c r="B15" s="63" t="s">
        <v>61</v>
      </c>
      <c r="C15" s="64" t="s">
        <v>62</v>
      </c>
      <c r="D15" s="64"/>
      <c r="E15" s="64"/>
      <c r="F15" s="64"/>
      <c r="G15" s="64"/>
      <c r="H15" s="64"/>
      <c r="I15" s="64" t="s">
        <v>63</v>
      </c>
      <c r="J15" s="64"/>
      <c r="K15" s="64"/>
      <c r="L15" s="64" t="s">
        <v>64</v>
      </c>
      <c r="M15" s="64"/>
      <c r="N15" s="64"/>
      <c r="O15" s="64"/>
      <c r="P15" s="65" t="s">
        <v>44</v>
      </c>
      <c r="Q15" s="65" t="s">
        <v>60</v>
      </c>
      <c r="R15" s="65">
        <v>97.1</v>
      </c>
      <c r="S15" s="65">
        <v>72.8</v>
      </c>
      <c r="T15" s="65">
        <v>32.82</v>
      </c>
      <c r="U15" s="65">
        <f>IF(ISERROR(T15/S15),"N/A",T15/S15*100)</f>
        <v>45.082417582417584</v>
      </c>
      <c r="V15" s="66" t="s">
        <v>46</v>
      </c>
    </row>
    <row r="16" spans="2:23" ht="22.5" customHeight="1" thickBot="1" thickTop="1">
      <c r="B16" s="13" t="s">
        <v>65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67"/>
    </row>
    <row r="17" spans="2:22" ht="32.25" customHeight="1" thickTop="1">
      <c r="B17" s="68"/>
      <c r="C17" s="69"/>
      <c r="D17" s="69"/>
      <c r="E17" s="69"/>
      <c r="F17" s="69"/>
      <c r="G17" s="69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50" t="s">
        <v>66</v>
      </c>
      <c r="S17" s="46" t="s">
        <v>67</v>
      </c>
      <c r="T17" s="50" t="s">
        <v>68</v>
      </c>
      <c r="U17" s="50" t="s">
        <v>69</v>
      </c>
      <c r="V17" s="73"/>
    </row>
    <row r="18" spans="2:22" ht="30" customHeight="1" thickBot="1">
      <c r="B18" s="75"/>
      <c r="C18" s="76"/>
      <c r="D18" s="76"/>
      <c r="E18" s="76"/>
      <c r="F18" s="76"/>
      <c r="G18" s="76"/>
      <c r="H18" s="77"/>
      <c r="I18" s="77"/>
      <c r="J18" s="77"/>
      <c r="K18" s="77"/>
      <c r="L18" s="77"/>
      <c r="M18" s="77"/>
      <c r="N18" s="77"/>
      <c r="O18" s="77"/>
      <c r="P18" s="78"/>
      <c r="Q18" s="79"/>
      <c r="R18" s="80" t="s">
        <v>70</v>
      </c>
      <c r="S18" s="79" t="s">
        <v>70</v>
      </c>
      <c r="T18" s="79" t="s">
        <v>70</v>
      </c>
      <c r="U18" s="79" t="s">
        <v>71</v>
      </c>
      <c r="V18" s="74"/>
    </row>
    <row r="19" spans="2:22" ht="13.5" customHeight="1" thickBot="1">
      <c r="B19" s="81" t="s">
        <v>72</v>
      </c>
      <c r="C19" s="82"/>
      <c r="D19" s="82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6">
        <v>58666.190193</v>
      </c>
      <c r="S19" s="86">
        <v>29333.095104</v>
      </c>
      <c r="T19" s="86">
        <v>29333.095104</v>
      </c>
      <c r="U19" s="86">
        <f>+IF(ISERR(T19/S19*100),"N/A",T19/S19*100)</f>
        <v>100</v>
      </c>
      <c r="V19" s="87"/>
    </row>
    <row r="20" spans="2:22" ht="13.5" customHeight="1" thickBot="1">
      <c r="B20" s="88" t="s">
        <v>73</v>
      </c>
      <c r="C20" s="89"/>
      <c r="D20" s="89"/>
      <c r="E20" s="90"/>
      <c r="F20" s="90"/>
      <c r="G20" s="90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86">
        <v>58666.190193</v>
      </c>
      <c r="S20" s="86">
        <v>29333.095104</v>
      </c>
      <c r="T20" s="86">
        <v>29333.095104</v>
      </c>
      <c r="U20" s="86">
        <f>+IF(ISERR(T20/S20*100),"N/A",T20/S20*100)</f>
        <v>100</v>
      </c>
      <c r="V20" s="87"/>
    </row>
    <row r="21" spans="2:22" s="93" customFormat="1" ht="14.85" customHeight="1" thickBot="1" thickTop="1">
      <c r="B21" s="94" t="s">
        <v>74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>
      <c r="B22" s="98" t="s">
        <v>75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9"/>
    </row>
    <row r="23" spans="2:22" ht="34.5" customHeight="1">
      <c r="B23" s="101" t="s">
        <v>76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77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78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79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80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</sheetData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7"/>
  <sheetViews>
    <sheetView showGridLines="0" view="pageBreakPreview" zoomScale="74" zoomScaleSheetLayoutView="74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81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63.85</v>
      </c>
      <c r="T11" s="65">
        <v>76.35</v>
      </c>
      <c r="U11" s="65">
        <f>IF(ISERROR(T11/S11),"N/A",T11/S11*100)</f>
        <v>119.57713390759592</v>
      </c>
      <c r="V11" s="66" t="s">
        <v>46</v>
      </c>
    </row>
    <row r="12" spans="1:22" ht="23.1" customHeight="1" thickBot="1" thickTop="1">
      <c r="A12" s="62"/>
      <c r="B12" s="104" t="s">
        <v>82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23.1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100</v>
      </c>
      <c r="S13" s="111">
        <v>63.85</v>
      </c>
      <c r="T13" s="111">
        <v>76.35</v>
      </c>
      <c r="U13" s="112">
        <f>IF(ISERROR(T13/S13),"N/A",T13/S13*100)</f>
        <v>119.57713390759592</v>
      </c>
      <c r="V13" s="107" t="s">
        <v>83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45</v>
      </c>
      <c r="R14" s="65">
        <v>100</v>
      </c>
      <c r="S14" s="65">
        <v>75</v>
      </c>
      <c r="T14" s="65">
        <v>61.8</v>
      </c>
      <c r="U14" s="65">
        <f>IF(ISERROR(T14/S14),"N/A",T14/S14*100)</f>
        <v>82.39999999999999</v>
      </c>
      <c r="V14" s="66" t="s">
        <v>46</v>
      </c>
    </row>
    <row r="15" spans="1:22" ht="23.1" customHeight="1" thickBot="1" thickTop="1">
      <c r="A15" s="62"/>
      <c r="B15" s="104" t="s">
        <v>82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ht="23.1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100</v>
      </c>
      <c r="S16" s="111">
        <v>75</v>
      </c>
      <c r="T16" s="111">
        <v>61.8</v>
      </c>
      <c r="U16" s="112">
        <f>IF(ISERROR(T16/S16),"N/A",T16/S16*100)</f>
        <v>82.39999999999999</v>
      </c>
      <c r="V16" s="107" t="s">
        <v>83</v>
      </c>
    </row>
    <row r="17" spans="1:22" ht="75" customHeight="1" thickBot="1" thickTop="1">
      <c r="A17" s="62"/>
      <c r="B17" s="63" t="s">
        <v>50</v>
      </c>
      <c r="C17" s="64" t="s">
        <v>51</v>
      </c>
      <c r="D17" s="64"/>
      <c r="E17" s="64"/>
      <c r="F17" s="64"/>
      <c r="G17" s="64"/>
      <c r="H17" s="64"/>
      <c r="I17" s="64" t="s">
        <v>52</v>
      </c>
      <c r="J17" s="64"/>
      <c r="K17" s="64"/>
      <c r="L17" s="64" t="s">
        <v>53</v>
      </c>
      <c r="M17" s="64"/>
      <c r="N17" s="64"/>
      <c r="O17" s="64"/>
      <c r="P17" s="65" t="s">
        <v>44</v>
      </c>
      <c r="Q17" s="65" t="s">
        <v>54</v>
      </c>
      <c r="R17" s="65">
        <v>100</v>
      </c>
      <c r="S17" s="65">
        <v>75.2</v>
      </c>
      <c r="T17" s="65">
        <v>72.6</v>
      </c>
      <c r="U17" s="65">
        <f>IF(ISERROR(T17/S17),"N/A",T17/S17*100)</f>
        <v>96.54255319148936</v>
      </c>
      <c r="V17" s="66" t="s">
        <v>46</v>
      </c>
    </row>
    <row r="18" spans="1:22" ht="23.1" customHeight="1" thickBot="1" thickTop="1">
      <c r="A18" s="62"/>
      <c r="B18" s="104" t="s">
        <v>82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23.1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100</v>
      </c>
      <c r="S19" s="111">
        <v>75.2</v>
      </c>
      <c r="T19" s="111">
        <v>72.6</v>
      </c>
      <c r="U19" s="112">
        <f>IF(ISERROR(T19/S19),"N/A",T19/S19*100)</f>
        <v>96.54255319148936</v>
      </c>
      <c r="V19" s="107" t="s">
        <v>83</v>
      </c>
    </row>
    <row r="20" spans="1:22" ht="75" customHeight="1" thickBot="1" thickTop="1">
      <c r="A20" s="62"/>
      <c r="B20" s="63" t="s">
        <v>55</v>
      </c>
      <c r="C20" s="64" t="s">
        <v>56</v>
      </c>
      <c r="D20" s="64"/>
      <c r="E20" s="64"/>
      <c r="F20" s="64"/>
      <c r="G20" s="64"/>
      <c r="H20" s="64"/>
      <c r="I20" s="64" t="s">
        <v>57</v>
      </c>
      <c r="J20" s="64"/>
      <c r="K20" s="64"/>
      <c r="L20" s="64" t="s">
        <v>58</v>
      </c>
      <c r="M20" s="64"/>
      <c r="N20" s="64"/>
      <c r="O20" s="64"/>
      <c r="P20" s="65" t="s">
        <v>59</v>
      </c>
      <c r="Q20" s="65" t="s">
        <v>60</v>
      </c>
      <c r="R20" s="65">
        <v>60.9</v>
      </c>
      <c r="S20" s="65">
        <v>30.46</v>
      </c>
      <c r="T20" s="65">
        <v>53.7</v>
      </c>
      <c r="U20" s="65">
        <f>IF(ISERROR(T20/S20),"N/A",T20/S20*100)</f>
        <v>176.2967826657912</v>
      </c>
      <c r="V20" s="66" t="s">
        <v>46</v>
      </c>
    </row>
    <row r="21" spans="1:22" ht="23.1" customHeight="1" thickBot="1" thickTop="1">
      <c r="A21" s="62"/>
      <c r="B21" s="104" t="s">
        <v>82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23.1" customHeight="1" thickBot="1">
      <c r="A22" s="62"/>
      <c r="B22" s="107"/>
      <c r="C22" s="107"/>
      <c r="D22" s="107"/>
      <c r="E22" s="107"/>
      <c r="F22" s="107"/>
      <c r="G22" s="107"/>
      <c r="H22" s="107"/>
      <c r="I22" s="108"/>
      <c r="J22" s="108"/>
      <c r="K22" s="107"/>
      <c r="L22" s="107"/>
      <c r="M22" s="107"/>
      <c r="N22" s="107"/>
      <c r="O22" s="109"/>
      <c r="P22" s="109"/>
      <c r="Q22" s="107"/>
      <c r="R22" s="110">
        <v>60.9</v>
      </c>
      <c r="S22" s="111">
        <v>30.46</v>
      </c>
      <c r="T22" s="111">
        <v>53.7</v>
      </c>
      <c r="U22" s="112">
        <f>IF(ISERROR(T22/S22),"N/A",T22/S22*100)</f>
        <v>176.2967826657912</v>
      </c>
      <c r="V22" s="107" t="s">
        <v>83</v>
      </c>
    </row>
    <row r="23" spans="1:22" ht="75" customHeight="1" thickBot="1" thickTop="1">
      <c r="A23" s="62"/>
      <c r="B23" s="63" t="s">
        <v>61</v>
      </c>
      <c r="C23" s="64" t="s">
        <v>62</v>
      </c>
      <c r="D23" s="64"/>
      <c r="E23" s="64"/>
      <c r="F23" s="64"/>
      <c r="G23" s="64"/>
      <c r="H23" s="64"/>
      <c r="I23" s="64" t="s">
        <v>63</v>
      </c>
      <c r="J23" s="64"/>
      <c r="K23" s="64"/>
      <c r="L23" s="64" t="s">
        <v>64</v>
      </c>
      <c r="M23" s="64"/>
      <c r="N23" s="64"/>
      <c r="O23" s="64"/>
      <c r="P23" s="65" t="s">
        <v>44</v>
      </c>
      <c r="Q23" s="65" t="s">
        <v>60</v>
      </c>
      <c r="R23" s="65">
        <v>97.1</v>
      </c>
      <c r="S23" s="65">
        <v>72.8</v>
      </c>
      <c r="T23" s="65">
        <v>32.82</v>
      </c>
      <c r="U23" s="65">
        <f>IF(ISERROR(T23/S23),"N/A",T23/S23*100)</f>
        <v>45.082417582417584</v>
      </c>
      <c r="V23" s="66" t="s">
        <v>46</v>
      </c>
    </row>
    <row r="24" spans="1:22" ht="23.1" customHeight="1" thickBot="1" thickTop="1">
      <c r="A24" s="62"/>
      <c r="B24" s="104" t="s">
        <v>82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2" ht="23.1" customHeight="1" thickBot="1">
      <c r="A25" s="62"/>
      <c r="B25" s="107"/>
      <c r="C25" s="107"/>
      <c r="D25" s="107"/>
      <c r="E25" s="107"/>
      <c r="F25" s="107"/>
      <c r="G25" s="107"/>
      <c r="H25" s="107"/>
      <c r="I25" s="108"/>
      <c r="J25" s="108"/>
      <c r="K25" s="107"/>
      <c r="L25" s="107"/>
      <c r="M25" s="107"/>
      <c r="N25" s="107"/>
      <c r="O25" s="109"/>
      <c r="P25" s="109"/>
      <c r="Q25" s="107"/>
      <c r="R25" s="110">
        <v>97.1</v>
      </c>
      <c r="S25" s="111">
        <v>72.8</v>
      </c>
      <c r="T25" s="111">
        <v>32.82</v>
      </c>
      <c r="U25" s="112">
        <f>IF(ISERROR(T25/S25),"N/A",T25/S25*100)</f>
        <v>45.082417582417584</v>
      </c>
      <c r="V25" s="107" t="s">
        <v>83</v>
      </c>
    </row>
    <row r="26" spans="2:23" ht="22.5" customHeight="1" thickBot="1" thickTop="1">
      <c r="B26" s="13" t="s">
        <v>65</v>
      </c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67"/>
    </row>
    <row r="27" spans="2:22" ht="32.25" customHeight="1" thickTop="1">
      <c r="B27" s="68"/>
      <c r="C27" s="69"/>
      <c r="D27" s="69"/>
      <c r="E27" s="69"/>
      <c r="F27" s="69"/>
      <c r="G27" s="69"/>
      <c r="H27" s="70"/>
      <c r="I27" s="70"/>
      <c r="J27" s="70"/>
      <c r="K27" s="70"/>
      <c r="L27" s="70"/>
      <c r="M27" s="70"/>
      <c r="N27" s="70"/>
      <c r="O27" s="70"/>
      <c r="P27" s="71"/>
      <c r="Q27" s="72"/>
      <c r="R27" s="50" t="s">
        <v>66</v>
      </c>
      <c r="S27" s="46" t="s">
        <v>67</v>
      </c>
      <c r="T27" s="50" t="s">
        <v>68</v>
      </c>
      <c r="U27" s="50" t="s">
        <v>69</v>
      </c>
      <c r="V27" s="73"/>
    </row>
    <row r="28" spans="2:22" ht="30" customHeight="1" thickBot="1">
      <c r="B28" s="75"/>
      <c r="C28" s="76"/>
      <c r="D28" s="76"/>
      <c r="E28" s="76"/>
      <c r="F28" s="76"/>
      <c r="G28" s="76"/>
      <c r="H28" s="77"/>
      <c r="I28" s="77"/>
      <c r="J28" s="77"/>
      <c r="K28" s="77"/>
      <c r="L28" s="77"/>
      <c r="M28" s="77"/>
      <c r="N28" s="77"/>
      <c r="O28" s="77"/>
      <c r="P28" s="78"/>
      <c r="Q28" s="79"/>
      <c r="R28" s="80" t="s">
        <v>70</v>
      </c>
      <c r="S28" s="79" t="s">
        <v>70</v>
      </c>
      <c r="T28" s="79" t="s">
        <v>70</v>
      </c>
      <c r="U28" s="79" t="s">
        <v>71</v>
      </c>
      <c r="V28" s="74"/>
    </row>
    <row r="29" spans="2:22" ht="13.5" customHeight="1" thickBot="1">
      <c r="B29" s="81" t="s">
        <v>72</v>
      </c>
      <c r="C29" s="82"/>
      <c r="D29" s="82"/>
      <c r="E29" s="83"/>
      <c r="F29" s="83"/>
      <c r="G29" s="83"/>
      <c r="H29" s="84"/>
      <c r="I29" s="84"/>
      <c r="J29" s="84"/>
      <c r="K29" s="84"/>
      <c r="L29" s="84"/>
      <c r="M29" s="84"/>
      <c r="N29" s="84"/>
      <c r="O29" s="84"/>
      <c r="P29" s="85"/>
      <c r="Q29" s="85"/>
      <c r="R29" s="86">
        <v>58666.190193</v>
      </c>
      <c r="S29" s="86">
        <v>29333.095104</v>
      </c>
      <c r="T29" s="86">
        <v>29333.095104</v>
      </c>
      <c r="U29" s="86">
        <f>+IF(ISERR(T29/S29*100),"N/A",T29/S29*100)</f>
        <v>100</v>
      </c>
      <c r="V29" s="87"/>
    </row>
    <row r="30" spans="2:22" ht="13.5" customHeight="1" thickBot="1">
      <c r="B30" s="88" t="s">
        <v>73</v>
      </c>
      <c r="C30" s="89"/>
      <c r="D30" s="89"/>
      <c r="E30" s="90"/>
      <c r="F30" s="90"/>
      <c r="G30" s="90"/>
      <c r="H30" s="91"/>
      <c r="I30" s="91"/>
      <c r="J30" s="91"/>
      <c r="K30" s="91"/>
      <c r="L30" s="91"/>
      <c r="M30" s="91"/>
      <c r="N30" s="91"/>
      <c r="O30" s="91"/>
      <c r="P30" s="92"/>
      <c r="Q30" s="92"/>
      <c r="R30" s="86">
        <v>58666.190193</v>
      </c>
      <c r="S30" s="86">
        <v>29333.095104</v>
      </c>
      <c r="T30" s="86">
        <v>29333.095104</v>
      </c>
      <c r="U30" s="86">
        <f>+IF(ISERR(T30/S30*100),"N/A",T30/S30*100)</f>
        <v>100</v>
      </c>
      <c r="V30" s="87"/>
    </row>
    <row r="31" spans="2:22" s="93" customFormat="1" ht="14.85" customHeight="1" thickBot="1" thickTop="1">
      <c r="B31" s="94" t="s">
        <v>74</v>
      </c>
      <c r="C31" s="95"/>
      <c r="D31" s="95"/>
      <c r="E31" s="95"/>
      <c r="F31" s="95"/>
      <c r="G31" s="95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</row>
    <row r="32" spans="2:22" ht="44.25" customHeight="1" thickTop="1">
      <c r="B32" s="98" t="s">
        <v>75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99"/>
    </row>
    <row r="33" spans="2:22" ht="34.5" customHeight="1">
      <c r="B33" s="101" t="s">
        <v>84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85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86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87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88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</sheetData>
  <mergeCells count="51">
    <mergeCell ref="B36:V36"/>
    <mergeCell ref="B37:V37"/>
    <mergeCell ref="B29:D29"/>
    <mergeCell ref="B30:D30"/>
    <mergeCell ref="B32:V32"/>
    <mergeCell ref="B33:V33"/>
    <mergeCell ref="B34:V34"/>
    <mergeCell ref="B35:V35"/>
    <mergeCell ref="B21:V21"/>
    <mergeCell ref="C23:H23"/>
    <mergeCell ref="I23:K23"/>
    <mergeCell ref="L23:O23"/>
    <mergeCell ref="B24:V24"/>
    <mergeCell ref="V27:V28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2"/>
  <sheetViews>
    <sheetView showGridLines="0" view="pageBreakPreview" zoomScale="70" zoomScaleSheetLayoutView="7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81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63.85</v>
      </c>
      <c r="T11" s="65">
        <v>76.35</v>
      </c>
      <c r="U11" s="65">
        <f>IF(ISERROR(T11/S11),"N/A",T11/S11*100)</f>
        <v>119.57713390759592</v>
      </c>
      <c r="V11" s="66" t="s">
        <v>46</v>
      </c>
    </row>
    <row r="12" spans="1:22" ht="18.75" customHeight="1" thickBot="1" thickTop="1">
      <c r="A12" s="62"/>
      <c r="B12" s="113" t="s">
        <v>89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s="114" customFormat="1" ht="18" customHeight="1" thickBot="1">
      <c r="A13" s="115"/>
      <c r="B13" s="116" t="s">
        <v>47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100</v>
      </c>
      <c r="S13" s="120">
        <v>63.85</v>
      </c>
      <c r="T13" s="120">
        <v>76.35</v>
      </c>
      <c r="U13" s="120">
        <f>IF(ISERROR(T13/S13),"N/A",T13/S13*100)</f>
        <v>119.57713390759592</v>
      </c>
      <c r="V13" s="116" t="s">
        <v>90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45</v>
      </c>
      <c r="R14" s="65">
        <v>100</v>
      </c>
      <c r="S14" s="65">
        <v>75</v>
      </c>
      <c r="T14" s="65">
        <v>61.8</v>
      </c>
      <c r="U14" s="65">
        <f>IF(ISERROR(T14/S14),"N/A",T14/S14*100)</f>
        <v>82.39999999999999</v>
      </c>
      <c r="V14" s="66" t="s">
        <v>46</v>
      </c>
    </row>
    <row r="15" spans="1:22" ht="18.75" customHeight="1" thickBot="1" thickTop="1">
      <c r="A15" s="62"/>
      <c r="B15" s="113" t="s">
        <v>89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s="114" customFormat="1" ht="18" customHeight="1" thickBot="1">
      <c r="A16" s="115"/>
      <c r="B16" s="116" t="s">
        <v>47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100</v>
      </c>
      <c r="S16" s="120">
        <v>75</v>
      </c>
      <c r="T16" s="120">
        <v>61.8</v>
      </c>
      <c r="U16" s="120">
        <f>IF(ISERROR(T16/S16),"N/A",T16/S16*100)</f>
        <v>82.39999999999999</v>
      </c>
      <c r="V16" s="116" t="s">
        <v>90</v>
      </c>
    </row>
    <row r="17" spans="1:22" ht="75" customHeight="1" thickBot="1" thickTop="1">
      <c r="A17" s="62"/>
      <c r="B17" s="63" t="s">
        <v>50</v>
      </c>
      <c r="C17" s="64" t="s">
        <v>51</v>
      </c>
      <c r="D17" s="64"/>
      <c r="E17" s="64"/>
      <c r="F17" s="64"/>
      <c r="G17" s="64"/>
      <c r="H17" s="64"/>
      <c r="I17" s="64" t="s">
        <v>52</v>
      </c>
      <c r="J17" s="64"/>
      <c r="K17" s="64"/>
      <c r="L17" s="64" t="s">
        <v>53</v>
      </c>
      <c r="M17" s="64"/>
      <c r="N17" s="64"/>
      <c r="O17" s="64"/>
      <c r="P17" s="65" t="s">
        <v>44</v>
      </c>
      <c r="Q17" s="65" t="s">
        <v>54</v>
      </c>
      <c r="R17" s="65">
        <v>100</v>
      </c>
      <c r="S17" s="65">
        <v>75.2</v>
      </c>
      <c r="T17" s="65">
        <v>72.6</v>
      </c>
      <c r="U17" s="65">
        <f>IF(ISERROR(T17/S17),"N/A",T17/S17*100)</f>
        <v>96.54255319148936</v>
      </c>
      <c r="V17" s="66" t="s">
        <v>46</v>
      </c>
    </row>
    <row r="18" spans="1:22" ht="18.75" customHeight="1" thickBot="1" thickTop="1">
      <c r="A18" s="62"/>
      <c r="B18" s="113" t="s">
        <v>89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47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100</v>
      </c>
      <c r="S19" s="120">
        <v>75.2</v>
      </c>
      <c r="T19" s="120">
        <v>72.6</v>
      </c>
      <c r="U19" s="120">
        <f>IF(ISERROR(T19/S19),"N/A",T19/S19*100)</f>
        <v>96.54255319148936</v>
      </c>
      <c r="V19" s="116" t="s">
        <v>90</v>
      </c>
    </row>
    <row r="20" spans="1:22" ht="75" customHeight="1" thickBot="1" thickTop="1">
      <c r="A20" s="62"/>
      <c r="B20" s="63" t="s">
        <v>55</v>
      </c>
      <c r="C20" s="64" t="s">
        <v>56</v>
      </c>
      <c r="D20" s="64"/>
      <c r="E20" s="64"/>
      <c r="F20" s="64"/>
      <c r="G20" s="64"/>
      <c r="H20" s="64"/>
      <c r="I20" s="64" t="s">
        <v>57</v>
      </c>
      <c r="J20" s="64"/>
      <c r="K20" s="64"/>
      <c r="L20" s="64" t="s">
        <v>58</v>
      </c>
      <c r="M20" s="64"/>
      <c r="N20" s="64"/>
      <c r="O20" s="64"/>
      <c r="P20" s="65" t="s">
        <v>59</v>
      </c>
      <c r="Q20" s="65" t="s">
        <v>60</v>
      </c>
      <c r="R20" s="65">
        <v>60.9</v>
      </c>
      <c r="S20" s="65">
        <v>30.46</v>
      </c>
      <c r="T20" s="65">
        <v>53.7</v>
      </c>
      <c r="U20" s="65">
        <f>IF(ISERROR(T20/S20),"N/A",T20/S20*100)</f>
        <v>176.2967826657912</v>
      </c>
      <c r="V20" s="66" t="s">
        <v>46</v>
      </c>
    </row>
    <row r="21" spans="1:22" ht="18.75" customHeight="1" thickBot="1" thickTop="1">
      <c r="A21" s="62"/>
      <c r="B21" s="113" t="s">
        <v>89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s="114" customFormat="1" ht="18" customHeight="1" thickBot="1">
      <c r="A22" s="115"/>
      <c r="B22" s="116" t="s">
        <v>47</v>
      </c>
      <c r="C22" s="116"/>
      <c r="D22" s="117"/>
      <c r="E22" s="116"/>
      <c r="F22" s="116"/>
      <c r="G22" s="116"/>
      <c r="H22" s="116"/>
      <c r="I22" s="118"/>
      <c r="J22" s="108"/>
      <c r="K22" s="118"/>
      <c r="L22" s="108"/>
      <c r="M22" s="118"/>
      <c r="N22" s="108"/>
      <c r="O22" s="118"/>
      <c r="P22" s="108"/>
      <c r="Q22" s="119"/>
      <c r="R22" s="120">
        <v>60.9</v>
      </c>
      <c r="S22" s="120">
        <v>30.46</v>
      </c>
      <c r="T22" s="120">
        <v>53.7</v>
      </c>
      <c r="U22" s="120">
        <f>IF(ISERROR(T22/S22),"N/A",T22/S22*100)</f>
        <v>176.2967826657912</v>
      </c>
      <c r="V22" s="116" t="s">
        <v>90</v>
      </c>
    </row>
    <row r="23" spans="1:22" ht="75" customHeight="1" thickBot="1" thickTop="1">
      <c r="A23" s="62"/>
      <c r="B23" s="63" t="s">
        <v>61</v>
      </c>
      <c r="C23" s="64" t="s">
        <v>62</v>
      </c>
      <c r="D23" s="64"/>
      <c r="E23" s="64"/>
      <c r="F23" s="64"/>
      <c r="G23" s="64"/>
      <c r="H23" s="64"/>
      <c r="I23" s="64" t="s">
        <v>63</v>
      </c>
      <c r="J23" s="64"/>
      <c r="K23" s="64"/>
      <c r="L23" s="64" t="s">
        <v>64</v>
      </c>
      <c r="M23" s="64"/>
      <c r="N23" s="64"/>
      <c r="O23" s="64"/>
      <c r="P23" s="65" t="s">
        <v>44</v>
      </c>
      <c r="Q23" s="65" t="s">
        <v>60</v>
      </c>
      <c r="R23" s="65">
        <v>97.1</v>
      </c>
      <c r="S23" s="65">
        <v>72.8</v>
      </c>
      <c r="T23" s="65">
        <v>32.82</v>
      </c>
      <c r="U23" s="65">
        <f>IF(ISERROR(T23/S23),"N/A",T23/S23*100)</f>
        <v>45.082417582417584</v>
      </c>
      <c r="V23" s="66" t="s">
        <v>46</v>
      </c>
    </row>
    <row r="24" spans="1:22" ht="18.75" customHeight="1" thickBot="1" thickTop="1">
      <c r="A24" s="62"/>
      <c r="B24" s="113" t="s">
        <v>89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2" s="114" customFormat="1" ht="18" customHeight="1" thickBot="1">
      <c r="A25" s="115"/>
      <c r="B25" s="116" t="s">
        <v>47</v>
      </c>
      <c r="C25" s="116"/>
      <c r="D25" s="117"/>
      <c r="E25" s="116"/>
      <c r="F25" s="116"/>
      <c r="G25" s="116"/>
      <c r="H25" s="116"/>
      <c r="I25" s="118"/>
      <c r="J25" s="108"/>
      <c r="K25" s="118"/>
      <c r="L25" s="108"/>
      <c r="M25" s="118"/>
      <c r="N25" s="108"/>
      <c r="O25" s="118"/>
      <c r="P25" s="108"/>
      <c r="Q25" s="119"/>
      <c r="R25" s="120">
        <v>97.1</v>
      </c>
      <c r="S25" s="120">
        <v>72.8</v>
      </c>
      <c r="T25" s="120">
        <v>32.82</v>
      </c>
      <c r="U25" s="120">
        <f>IF(ISERROR(T25/S25),"N/A",T25/S25*100)</f>
        <v>45.082417582417584</v>
      </c>
      <c r="V25" s="116" t="s">
        <v>90</v>
      </c>
    </row>
    <row r="26" spans="2:22" s="93" customFormat="1" ht="14.85" customHeight="1" thickBot="1" thickTop="1">
      <c r="B26" s="94" t="s">
        <v>74</v>
      </c>
      <c r="C26" s="95"/>
      <c r="D26" s="95"/>
      <c r="E26" s="95"/>
      <c r="F26" s="95"/>
      <c r="G26" s="95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7"/>
    </row>
    <row r="27" spans="2:22" ht="44.25" customHeight="1" thickTop="1">
      <c r="B27" s="98" t="s">
        <v>75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99"/>
    </row>
    <row r="28" spans="2:22" ht="34.5" customHeight="1">
      <c r="B28" s="101" t="s">
        <v>91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2:22" ht="34.5" customHeight="1">
      <c r="B29" s="101" t="s">
        <v>92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  <row r="30" spans="2:22" ht="34.5" customHeight="1">
      <c r="B30" s="101" t="s">
        <v>93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2:22" ht="34.5" customHeight="1">
      <c r="B31" s="101" t="s">
        <v>94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2:22" ht="34.5" customHeight="1">
      <c r="B32" s="101" t="s">
        <v>95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</sheetData>
  <mergeCells count="48">
    <mergeCell ref="B28:V28"/>
    <mergeCell ref="B29:V29"/>
    <mergeCell ref="B30:V30"/>
    <mergeCell ref="B31:V31"/>
    <mergeCell ref="B32:V32"/>
    <mergeCell ref="B21:V21"/>
    <mergeCell ref="C23:H23"/>
    <mergeCell ref="I23:K23"/>
    <mergeCell ref="L23:O23"/>
    <mergeCell ref="B24:V24"/>
    <mergeCell ref="B27:V27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B Carolina Lizaola Diaz de la Vega</cp:lastModifiedBy>
  <cp:lastPrinted>2013-04-24T16:19:46Z</cp:lastPrinted>
  <dcterms:created xsi:type="dcterms:W3CDTF">2009-03-25T01:44:41Z</dcterms:created>
  <dcterms:modified xsi:type="dcterms:W3CDTF">2014-10-25T00:30:25Z</dcterms:modified>
  <cp:category/>
  <cp:version/>
  <cp:contentType/>
  <cp:contentStatus/>
</cp:coreProperties>
</file>